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46" i="1"/>
  <c r="H57" i="1"/>
  <c r="H24" i="1"/>
  <c r="H56" i="1" l="1"/>
  <c r="H35" i="1" l="1"/>
  <c r="H32" i="1"/>
  <c r="H18" i="1" l="1"/>
  <c r="H31" i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<sst xmlns="http://schemas.openxmlformats.org/spreadsheetml/2006/main" count="56" uniqueCount="33">
  <si>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</si>
  <si>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</si>
  <si>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</si>
  <si>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</si>
  <si>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</si>
  <si>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</si>
  <si>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</si>
  <si>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</si>
  <si>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</si>
  <si>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</si>
  <si>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</si>
  <si>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</si>
  <si>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</si>
  <si>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</si>
  <si>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</si>
  <si>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</si>
  <si>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</si>
  <si>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</si>
  <si>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</si>
  <si>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</si>
  <si>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</si>
  <si>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</si>
  <si>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</si>
  <si>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</si>
  <si>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</si>
  <si>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</si>
  <si>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</si>
  <si>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</si>
  <si>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</si>
  <si>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</si>
  <si>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Dana:29.03.2021.</t>
  </si>
  <si>
    <t>Dana 29.03.2021.godine Dom zdravlja Požarevac nije izvršio plaćanje prema dobavljačima:</t>
  </si>
  <si>
    <t>Primljena i neutrošena participacija od 29.03.2021.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</si>
</sst>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44284</v>
      </c>
      <c r="H12" s="23">
        <v>917643.75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44284</v>
      </c>
      <c r="H13" s="3">
        <f>H14+H29-H36-H50</f>
        <v>873093.10999999964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44284</v>
      </c>
      <c r="H14" s="4">
        <f>H15+H16+H17+H18+H19+H20+H21+H22+H23+H24+H25+H26+H27+H28</f>
        <v>772752.52999999968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1068667-8888.88-0.2+1068667-1202188.82-22889-526-31212.28-5544.78+1068667-25000-1262675.83-14666.8-13216.67+48260.01-6551.11+57634.4</f>
        <v>718535.03999999969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1098916.67-1075938.92</f>
        <v>22977.75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</f>
        <v>31239.739999999998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44284</v>
      </c>
      <c r="H29" s="4">
        <f>H30+H31+H32+H33+H34+H35</f>
        <v>116528.57999999994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135083.33+135083.33-149724.79+135083.33-147556.67-6551.11</f>
        <v>101417.41999999994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40250-30726.84</f>
        <v>9523.16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</f>
        <v>5588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44284</v>
      </c>
      <c r="H36" s="5">
        <f>SUM(H37:H48)</f>
        <v>16188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12501+3687</f>
        <v>16188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44284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44284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</f>
        <v>988852.34999999974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314291.14+485007.81+72649.13+72353.63</f>
        <v>944301.71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917643.74999999953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2021-03-31T12:08:05Z</dcterms:modified>
</cp:coreProperties>
</file>